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6035" windowHeight="123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10" i="1" l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V77" i="1" l="1"/>
  <c r="X77" i="1" s="1"/>
  <c r="V21" i="1"/>
  <c r="V75" i="1"/>
  <c r="X75" i="1" s="1"/>
  <c r="V76" i="1"/>
  <c r="X76" i="1" s="1"/>
  <c r="V74" i="1"/>
  <c r="X74" i="1" s="1"/>
  <c r="V79" i="1"/>
  <c r="X79" i="1" s="1"/>
  <c r="V71" i="1"/>
  <c r="X71" i="1" s="1"/>
  <c r="V73" i="1"/>
  <c r="X73" i="1" s="1"/>
  <c r="V72" i="1"/>
  <c r="X72" i="1" s="1"/>
  <c r="V14" i="1"/>
  <c r="X14" i="1" s="1"/>
  <c r="V36" i="1"/>
  <c r="X36" i="1" s="1"/>
  <c r="V57" i="1"/>
  <c r="X57" i="1" s="1"/>
  <c r="V78" i="1"/>
  <c r="X78" i="1" s="1"/>
  <c r="V68" i="1"/>
  <c r="X68" i="1" s="1"/>
  <c r="V65" i="1"/>
  <c r="X65" i="1" s="1"/>
  <c r="V60" i="1"/>
  <c r="X60" i="1" s="1"/>
  <c r="V56" i="1"/>
  <c r="X56" i="1" s="1"/>
  <c r="V53" i="1"/>
  <c r="X53" i="1" s="1"/>
  <c r="V49" i="1"/>
  <c r="X49" i="1" s="1"/>
  <c r="V45" i="1"/>
  <c r="X45" i="1" s="1"/>
  <c r="V41" i="1"/>
  <c r="X41" i="1" s="1"/>
  <c r="V37" i="1"/>
  <c r="X37" i="1" s="1"/>
  <c r="X32" i="1"/>
  <c r="V28" i="1"/>
  <c r="X28" i="1" s="1"/>
  <c r="V24" i="1"/>
  <c r="X24" i="1" s="1"/>
  <c r="V20" i="1"/>
  <c r="X20" i="1" s="1"/>
  <c r="V16" i="1"/>
  <c r="X16" i="1" s="1"/>
  <c r="V70" i="1"/>
  <c r="X70" i="1" s="1"/>
  <c r="V67" i="1"/>
  <c r="X67" i="1" s="1"/>
  <c r="V62" i="1"/>
  <c r="X62" i="1" s="1"/>
  <c r="V59" i="1"/>
  <c r="X59" i="1" s="1"/>
  <c r="V52" i="1"/>
  <c r="X52" i="1" s="1"/>
  <c r="V48" i="1"/>
  <c r="X48" i="1" s="1"/>
  <c r="V44" i="1"/>
  <c r="X44" i="1" s="1"/>
  <c r="V40" i="1"/>
  <c r="X40" i="1" s="1"/>
  <c r="V35" i="1"/>
  <c r="X35" i="1" s="1"/>
  <c r="V31" i="1"/>
  <c r="X31" i="1" s="1"/>
  <c r="V27" i="1"/>
  <c r="X27" i="1" s="1"/>
  <c r="V23" i="1"/>
  <c r="X23" i="1" s="1"/>
  <c r="V19" i="1"/>
  <c r="X19" i="1" s="1"/>
  <c r="V15" i="1"/>
  <c r="X15" i="1" s="1"/>
  <c r="V29" i="1"/>
  <c r="X29" i="1" s="1"/>
  <c r="V17" i="1"/>
  <c r="X17" i="1" s="1"/>
  <c r="V69" i="1"/>
  <c r="X69" i="1" s="1"/>
  <c r="V64" i="1"/>
  <c r="X64" i="1" s="1"/>
  <c r="V61" i="1"/>
  <c r="X61" i="1" s="1"/>
  <c r="V55" i="1"/>
  <c r="X55" i="1" s="1"/>
  <c r="V51" i="1"/>
  <c r="X51" i="1" s="1"/>
  <c r="V47" i="1"/>
  <c r="X47" i="1" s="1"/>
  <c r="V43" i="1"/>
  <c r="X43" i="1" s="1"/>
  <c r="V39" i="1"/>
  <c r="X39" i="1" s="1"/>
  <c r="V34" i="1"/>
  <c r="X34" i="1" s="1"/>
  <c r="V30" i="1"/>
  <c r="X30" i="1" s="1"/>
  <c r="V26" i="1"/>
  <c r="X26" i="1" s="1"/>
  <c r="V22" i="1"/>
  <c r="X22" i="1" s="1"/>
  <c r="V18" i="1"/>
  <c r="X18" i="1" s="1"/>
  <c r="X21" i="1"/>
  <c r="V66" i="1"/>
  <c r="X66" i="1" s="1"/>
  <c r="V63" i="1"/>
  <c r="X63" i="1" s="1"/>
  <c r="V58" i="1"/>
  <c r="X58" i="1" s="1"/>
  <c r="V54" i="1"/>
  <c r="X54" i="1" s="1"/>
  <c r="V50" i="1"/>
  <c r="X50" i="1" s="1"/>
  <c r="V46" i="1"/>
  <c r="X46" i="1" s="1"/>
  <c r="V42" i="1"/>
  <c r="X42" i="1" s="1"/>
  <c r="V38" i="1"/>
  <c r="X38" i="1" s="1"/>
  <c r="V33" i="1"/>
  <c r="X33" i="1" s="1"/>
  <c r="V25" i="1"/>
  <c r="X25" i="1" s="1"/>
  <c r="V13" i="1"/>
  <c r="X13" i="1" s="1"/>
</calcChain>
</file>

<file path=xl/sharedStrings.xml><?xml version="1.0" encoding="utf-8"?>
<sst xmlns="http://schemas.openxmlformats.org/spreadsheetml/2006/main" count="117" uniqueCount="117">
  <si>
    <t>Base</t>
  </si>
  <si>
    <t>Cap, 0.1uF, 25V ceramic</t>
  </si>
  <si>
    <t>Cap, 10uF, 25V electrolytic</t>
  </si>
  <si>
    <t>Cap, 47uF, 25V electrolytic</t>
  </si>
  <si>
    <t>SERCON Bare Board</t>
  </si>
  <si>
    <t>IC, 74LS86</t>
  </si>
  <si>
    <t>IC, 74LS244</t>
  </si>
  <si>
    <t>Socket, DIP, 14 pin</t>
  </si>
  <si>
    <t>Socket, DIP, 20 pin, 0.3w</t>
  </si>
  <si>
    <t>A</t>
  </si>
  <si>
    <t>ResNet, 9x4K7, bussed</t>
  </si>
  <si>
    <t>IC,74LS688</t>
  </si>
  <si>
    <t>B</t>
  </si>
  <si>
    <t>C</t>
  </si>
  <si>
    <t>D1</t>
  </si>
  <si>
    <t>D2</t>
  </si>
  <si>
    <t>D3</t>
  </si>
  <si>
    <t>D4</t>
  </si>
  <si>
    <t>E</t>
  </si>
  <si>
    <t>F</t>
  </si>
  <si>
    <t>G1</t>
  </si>
  <si>
    <t>G2</t>
  </si>
  <si>
    <t>G3</t>
  </si>
  <si>
    <t>H</t>
  </si>
  <si>
    <t>I</t>
  </si>
  <si>
    <t>J1</t>
  </si>
  <si>
    <t>J2</t>
  </si>
  <si>
    <t>J3</t>
  </si>
  <si>
    <t>L</t>
  </si>
  <si>
    <t>Conn, DRH, 2x8</t>
  </si>
  <si>
    <t>Conn, SRH, 1x8</t>
  </si>
  <si>
    <t>IC, 74LS175</t>
  </si>
  <si>
    <t>IC, 74LS138</t>
  </si>
  <si>
    <t>IC, 74LS240</t>
  </si>
  <si>
    <t>IC, 4.9152 MHz Oscillator</t>
  </si>
  <si>
    <t>Conn, SRH, JP2 (1x2)</t>
  </si>
  <si>
    <t>Conn, SRH, JP3 (1x3)</t>
  </si>
  <si>
    <t>IC, 74LS74</t>
  </si>
  <si>
    <t>IC,74LS393</t>
  </si>
  <si>
    <t>Socket, DIP, 16 pin</t>
  </si>
  <si>
    <t>Socket, DIP. 40 pin, 0.3w</t>
  </si>
  <si>
    <t>Conn, SRH, 1x9</t>
  </si>
  <si>
    <t>Conn, DRH, 2x5</t>
  </si>
  <si>
    <t>Res, 1K, 1/4w</t>
  </si>
  <si>
    <t>IC, MC1488</t>
  </si>
  <si>
    <t>IC, MC1489</t>
  </si>
  <si>
    <t>Cap, 1uF,25V electrolytic</t>
  </si>
  <si>
    <t>IC, MAX232</t>
  </si>
  <si>
    <t>IC, 74LS155</t>
  </si>
  <si>
    <t>Conn, DRH, 2x13</t>
  </si>
  <si>
    <t>IC, 74LS374</t>
  </si>
  <si>
    <t>IC, 74LS367</t>
  </si>
  <si>
    <t>Conn, DRH, 2x3</t>
  </si>
  <si>
    <t>Conn, DRH, 2x4</t>
  </si>
  <si>
    <t>Res, 2K2, 1/4w</t>
  </si>
  <si>
    <t>Res, 4K7, 1/4w</t>
  </si>
  <si>
    <t>Res, 470K, 1/4w</t>
  </si>
  <si>
    <t>ResNet, 9x2K2, bussed</t>
  </si>
  <si>
    <t>ResNet, 9x470K, bussed</t>
  </si>
  <si>
    <t>Conn, SRH, 1x10</t>
  </si>
  <si>
    <t>Conn, SRH, 1x5</t>
  </si>
  <si>
    <t>IC, 74LS05</t>
  </si>
  <si>
    <t>IC, 74LS08</t>
  </si>
  <si>
    <t>IC, LM7805</t>
  </si>
  <si>
    <t>Heatsink, Aavid 507002B00000G</t>
  </si>
  <si>
    <t>IC, Pololu D24V25F5</t>
  </si>
  <si>
    <t>K</t>
  </si>
  <si>
    <t>Cap, 2.2uF, 25V electrolytic</t>
  </si>
  <si>
    <t>Cap, 10uF, 50V electrolytic</t>
  </si>
  <si>
    <t>IC, LM78L12</t>
  </si>
  <si>
    <t>IC, LM79L12</t>
  </si>
  <si>
    <t>IC, 74LS14</t>
  </si>
  <si>
    <t>Need</t>
  </si>
  <si>
    <t>Buy</t>
  </si>
  <si>
    <t>Have</t>
  </si>
  <si>
    <t>Conn, TRH, 3x4 (Two 2x3 DRH)</t>
  </si>
  <si>
    <t>Value/Description  v   |    Option -&gt;</t>
  </si>
  <si>
    <t>IC, 74LS10</t>
  </si>
  <si>
    <t>Cap, 1000pF, 25V ceramic</t>
  </si>
  <si>
    <t>Res, 180, 1/ww</t>
  </si>
  <si>
    <t>Hex Nut, #6</t>
  </si>
  <si>
    <t>Lockwasher, #6</t>
  </si>
  <si>
    <t>Nex Nut, #2</t>
  </si>
  <si>
    <t>Header jumper caps (max/option)</t>
  </si>
  <si>
    <t>Flex jumpers (max/option)</t>
  </si>
  <si>
    <t>X</t>
  </si>
  <si>
    <t>16-bit Address Decoder</t>
  </si>
  <si>
    <t>Serial Port 1 Base</t>
  </si>
  <si>
    <t>Serial Port 2 Base</t>
  </si>
  <si>
    <t>Serial Port 1 14xx RS-232</t>
  </si>
  <si>
    <t>Serial Port 2 14xx RS-232</t>
  </si>
  <si>
    <t>Serial Port 1 MAX232 RS-232</t>
  </si>
  <si>
    <t>Serial Port 2 MAX-232 RS-232</t>
  </si>
  <si>
    <t>Parallel &amp; Random Number Gen Base</t>
  </si>
  <si>
    <t>Parallel Port Interface</t>
  </si>
  <si>
    <t>Random Number Gen - 1 Source</t>
  </si>
  <si>
    <t>Random Number Gen - 2 Sources</t>
  </si>
  <si>
    <t>Random Number Ben - 8 Sources</t>
  </si>
  <si>
    <t>Interrupts Logic Base &amp; Parallel</t>
  </si>
  <si>
    <t>Interrupts for either serial port</t>
  </si>
  <si>
    <t>5 volt power from buss</t>
  </si>
  <si>
    <t>5 volt linear regulator</t>
  </si>
  <si>
    <t>5 volt switching regulator</t>
  </si>
  <si>
    <t>+12 volt power</t>
  </si>
  <si>
    <t>-12 volt power</t>
  </si>
  <si>
    <t>Build? (Put 'Y' in cell)</t>
  </si>
  <si>
    <t>This parts list automatically calculates the quantity needed of each part based on the "Build?" line.  If an option is set to 'Y', that option's required parts</t>
  </si>
  <si>
    <t xml:space="preserve"> add to the Need totals.  Fill in the Have column with parts that are on-hand, and the list will calculate how many to purchase.</t>
  </si>
  <si>
    <t>IC, IM6402 or similar UART</t>
  </si>
  <si>
    <t>Transistor, 2N3904 or similar</t>
  </si>
  <si>
    <t>Machine Screw, 6-32x3/8" pan</t>
  </si>
  <si>
    <t>Machine Screw, 2-56x1/2" pan</t>
  </si>
  <si>
    <t>Washer, #2</t>
  </si>
  <si>
    <t>Fiber/plastic spacer, #2 x 0.1"</t>
  </si>
  <si>
    <t>SERCON Parts List</t>
  </si>
  <si>
    <t>Version 1</t>
  </si>
  <si>
    <t>2018.09.05 by Bob Bell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</si>
</sst>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textRotation="90" wrapText="1"/>
    </xf>
    <xf numFmtId="0" fontId="1" fillId="0" borderId="1" xfId="0" quotePrefix="1" applyFont="1" applyBorder="1" applyAlignment="1">
      <alignment horizontal="center" textRotation="90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tabSelected="1" topLeftCell="A4" workbookViewId="0">
      <pane ySplit="4995" activePane="bottomLeft"/>
      <selection activeCell="A4" sqref="A4"/>
      <selection pane="bottomLeft"/>
    </sheetView>
  </sheetViews>
  <sheetFormatPr defaultRowHeight="15" x14ac:dyDescent="0.25"/>
  <cols>
    <col min="1" max="1" width="27.7109375" customWidth="1"/>
    <col min="2" max="21" width="4.5703125" style="1" customWidth="1"/>
    <col min="22" max="22" width="4.7109375" style="1" customWidth="1"/>
    <col min="23" max="23" width="4.7109375" style="4" customWidth="1"/>
    <col min="24" max="24" width="4.7109375" style="1" customWidth="1"/>
  </cols>
  <sheetData>
    <row r="1" spans="1:24" x14ac:dyDescent="0.25">
      <c r="A1" t="s">
        <v>114</v>
      </c>
      <c r="B1" s="14" t="s">
        <v>115</v>
      </c>
    </row>
    <row r="3" spans="1:24" x14ac:dyDescent="0.25">
      <c r="A3" t="s">
        <v>116</v>
      </c>
    </row>
    <row r="4" spans="1:24" s="3" customFormat="1" x14ac:dyDescent="0.25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1:24" s="3" customFormat="1" x14ac:dyDescent="0.25">
      <c r="A5" s="3" t="s">
        <v>106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</row>
    <row r="6" spans="1:24" s="3" customFormat="1" x14ac:dyDescent="0.25">
      <c r="A6" s="3" t="s">
        <v>107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s="3" customFormat="1" x14ac:dyDescent="0.25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</row>
    <row r="8" spans="1:24" s="3" customFormat="1" x14ac:dyDescent="0.25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s="3" customFormat="1" x14ac:dyDescent="0.25">
      <c r="A9" s="6" t="s">
        <v>105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</row>
    <row r="10" spans="1:24" s="3" customFormat="1" hidden="1" x14ac:dyDescent="0.25">
      <c r="A10" s="6"/>
      <c r="B10" s="7">
        <f>IF(UPPER(B9)="Y",1,0)</f>
        <v>0</v>
      </c>
      <c r="C10" s="7">
        <f>IF(UPPER(C9)="Y",1,0)</f>
        <v>0</v>
      </c>
      <c r="D10" s="7">
        <f>IF(UPPER(D9)="Y",1,0)</f>
        <v>0</v>
      </c>
      <c r="E10" s="7">
        <f t="shared" ref="E10:U10" si="0">IF(UPPER(E9)="Y",1,0)</f>
        <v>0</v>
      </c>
      <c r="F10" s="7">
        <f t="shared" si="0"/>
        <v>0</v>
      </c>
      <c r="G10" s="7">
        <f t="shared" si="0"/>
        <v>0</v>
      </c>
      <c r="H10" s="7">
        <f t="shared" si="0"/>
        <v>0</v>
      </c>
      <c r="I10" s="7">
        <f t="shared" si="0"/>
        <v>0</v>
      </c>
      <c r="J10" s="7">
        <f t="shared" si="0"/>
        <v>0</v>
      </c>
      <c r="K10" s="7">
        <f t="shared" si="0"/>
        <v>0</v>
      </c>
      <c r="L10" s="7">
        <f t="shared" si="0"/>
        <v>0</v>
      </c>
      <c r="M10" s="7">
        <f t="shared" si="0"/>
        <v>0</v>
      </c>
      <c r="N10" s="7">
        <f t="shared" si="0"/>
        <v>0</v>
      </c>
      <c r="O10" s="7">
        <f t="shared" si="0"/>
        <v>0</v>
      </c>
      <c r="P10" s="7">
        <f t="shared" si="0"/>
        <v>0</v>
      </c>
      <c r="Q10" s="7">
        <f t="shared" si="0"/>
        <v>0</v>
      </c>
      <c r="R10" s="7">
        <f t="shared" si="0"/>
        <v>0</v>
      </c>
      <c r="S10" s="7">
        <f t="shared" si="0"/>
        <v>0</v>
      </c>
      <c r="T10" s="7">
        <f t="shared" si="0"/>
        <v>0</v>
      </c>
      <c r="U10" s="7">
        <f t="shared" si="0"/>
        <v>0</v>
      </c>
      <c r="V10" s="7"/>
      <c r="W10" s="7"/>
      <c r="X10" s="7"/>
    </row>
    <row r="11" spans="1:24" s="3" customFormat="1" ht="84.95" customHeight="1" x14ac:dyDescent="0.25">
      <c r="A11" s="6"/>
      <c r="B11" s="8" t="s">
        <v>0</v>
      </c>
      <c r="C11" s="8" t="s">
        <v>86</v>
      </c>
      <c r="D11" s="8" t="s">
        <v>87</v>
      </c>
      <c r="E11" s="8" t="s">
        <v>88</v>
      </c>
      <c r="F11" s="8" t="s">
        <v>89</v>
      </c>
      <c r="G11" s="8" t="s">
        <v>90</v>
      </c>
      <c r="H11" s="8" t="s">
        <v>91</v>
      </c>
      <c r="I11" s="8" t="s">
        <v>92</v>
      </c>
      <c r="J11" s="8" t="s">
        <v>93</v>
      </c>
      <c r="K11" s="8" t="s">
        <v>94</v>
      </c>
      <c r="L11" s="8" t="s">
        <v>95</v>
      </c>
      <c r="M11" s="8" t="s">
        <v>96</v>
      </c>
      <c r="N11" s="8" t="s">
        <v>97</v>
      </c>
      <c r="O11" s="8" t="s">
        <v>98</v>
      </c>
      <c r="P11" s="8" t="s">
        <v>99</v>
      </c>
      <c r="Q11" s="8" t="s">
        <v>100</v>
      </c>
      <c r="R11" s="8" t="s">
        <v>101</v>
      </c>
      <c r="S11" s="8" t="s">
        <v>102</v>
      </c>
      <c r="T11" s="9" t="s">
        <v>103</v>
      </c>
      <c r="U11" s="9" t="s">
        <v>104</v>
      </c>
      <c r="V11" s="7"/>
      <c r="W11" s="7"/>
      <c r="X11" s="7"/>
    </row>
    <row r="12" spans="1:24" x14ac:dyDescent="0.25">
      <c r="A12" s="10" t="s">
        <v>76</v>
      </c>
      <c r="B12" s="11" t="s">
        <v>85</v>
      </c>
      <c r="C12" s="11" t="s">
        <v>9</v>
      </c>
      <c r="D12" s="11" t="s">
        <v>12</v>
      </c>
      <c r="E12" s="11" t="s">
        <v>13</v>
      </c>
      <c r="F12" s="11" t="s">
        <v>14</v>
      </c>
      <c r="G12" s="11" t="s">
        <v>15</v>
      </c>
      <c r="H12" s="11" t="s">
        <v>16</v>
      </c>
      <c r="I12" s="11" t="s">
        <v>17</v>
      </c>
      <c r="J12" s="11" t="s">
        <v>18</v>
      </c>
      <c r="K12" s="11" t="s">
        <v>19</v>
      </c>
      <c r="L12" s="11" t="s">
        <v>20</v>
      </c>
      <c r="M12" s="11" t="s">
        <v>21</v>
      </c>
      <c r="N12" s="11" t="s">
        <v>22</v>
      </c>
      <c r="O12" s="11" t="s">
        <v>23</v>
      </c>
      <c r="P12" s="11" t="s">
        <v>24</v>
      </c>
      <c r="Q12" s="11" t="s">
        <v>25</v>
      </c>
      <c r="R12" s="11" t="s">
        <v>26</v>
      </c>
      <c r="S12" s="11" t="s">
        <v>27</v>
      </c>
      <c r="T12" s="11" t="s">
        <v>66</v>
      </c>
      <c r="U12" s="11" t="s">
        <v>28</v>
      </c>
      <c r="V12" s="11" t="s">
        <v>72</v>
      </c>
      <c r="W12" s="11" t="s">
        <v>74</v>
      </c>
      <c r="X12" s="11" t="s">
        <v>73</v>
      </c>
    </row>
    <row r="13" spans="1:24" x14ac:dyDescent="0.25">
      <c r="A13" s="10" t="s">
        <v>4</v>
      </c>
      <c r="B13" s="11">
        <v>1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>
        <f t="shared" ref="V13:V35" si="1">B13*$B$10+C13*$C$10+D13*$D$10+E13*$E$10+F13*$F$10+G13*$G$10+H13*$H$10+I13*$I$10+J13*$J$10+K13*$K$10+L13*$L$10+M13*$M$10+N13*$N$10+O13*$O$10+P13*$P$10+Q13*$Q$10+R13*$R$10+S13*$S$10+T13*$T$10+U13*$U$10</f>
        <v>0</v>
      </c>
      <c r="W13" s="11"/>
      <c r="X13" s="11">
        <f>V13-W13</f>
        <v>0</v>
      </c>
    </row>
    <row r="14" spans="1:24" s="3" customFormat="1" x14ac:dyDescent="0.25">
      <c r="A14" s="10" t="s">
        <v>78</v>
      </c>
      <c r="B14" s="11"/>
      <c r="C14" s="11"/>
      <c r="D14" s="11"/>
      <c r="E14" s="11"/>
      <c r="F14" s="11"/>
      <c r="G14" s="11"/>
      <c r="H14" s="11"/>
      <c r="I14" s="11"/>
      <c r="J14" s="11"/>
      <c r="K14" s="11">
        <v>1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>
        <f t="shared" si="1"/>
        <v>0</v>
      </c>
      <c r="W14" s="11"/>
      <c r="X14" s="11">
        <f>V14-W14</f>
        <v>0</v>
      </c>
    </row>
    <row r="15" spans="1:24" x14ac:dyDescent="0.25">
      <c r="A15" s="10" t="s">
        <v>1</v>
      </c>
      <c r="B15" s="11">
        <v>5</v>
      </c>
      <c r="C15" s="11"/>
      <c r="D15" s="11">
        <v>9</v>
      </c>
      <c r="E15" s="11">
        <v>5</v>
      </c>
      <c r="F15" s="11">
        <v>1</v>
      </c>
      <c r="G15" s="11">
        <v>1</v>
      </c>
      <c r="H15" s="11">
        <v>2</v>
      </c>
      <c r="I15" s="11">
        <v>1</v>
      </c>
      <c r="J15" s="11">
        <v>2</v>
      </c>
      <c r="K15" s="11">
        <v>4</v>
      </c>
      <c r="L15" s="11">
        <v>3</v>
      </c>
      <c r="M15" s="11">
        <v>2</v>
      </c>
      <c r="N15" s="11">
        <v>17</v>
      </c>
      <c r="O15" s="11">
        <v>1</v>
      </c>
      <c r="P15" s="11">
        <v>1</v>
      </c>
      <c r="Q15" s="11"/>
      <c r="R15" s="11"/>
      <c r="S15" s="11"/>
      <c r="T15" s="11">
        <v>1</v>
      </c>
      <c r="U15" s="11">
        <v>2</v>
      </c>
      <c r="V15" s="11">
        <f t="shared" si="1"/>
        <v>0</v>
      </c>
      <c r="W15" s="11"/>
      <c r="X15" s="11">
        <f t="shared" ref="X15:X78" si="2">V15-W15</f>
        <v>0</v>
      </c>
    </row>
    <row r="16" spans="1:24" s="3" customFormat="1" x14ac:dyDescent="0.25">
      <c r="A16" s="10" t="s">
        <v>46</v>
      </c>
      <c r="B16" s="11"/>
      <c r="C16" s="11"/>
      <c r="D16" s="11"/>
      <c r="E16" s="11"/>
      <c r="F16" s="11"/>
      <c r="G16" s="11"/>
      <c r="H16" s="11">
        <v>8</v>
      </c>
      <c r="I16" s="11">
        <v>4</v>
      </c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>
        <f t="shared" si="1"/>
        <v>0</v>
      </c>
      <c r="W16" s="11"/>
      <c r="X16" s="11">
        <f t="shared" si="2"/>
        <v>0</v>
      </c>
    </row>
    <row r="17" spans="1:24" s="3" customFormat="1" x14ac:dyDescent="0.25">
      <c r="A17" s="12" t="s">
        <v>67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>
        <v>1</v>
      </c>
      <c r="U17" s="11">
        <v>1</v>
      </c>
      <c r="V17" s="11">
        <f t="shared" si="1"/>
        <v>0</v>
      </c>
      <c r="W17" s="11"/>
      <c r="X17" s="11">
        <f t="shared" si="2"/>
        <v>0</v>
      </c>
    </row>
    <row r="18" spans="1:24" x14ac:dyDescent="0.25">
      <c r="A18" s="10" t="s">
        <v>2</v>
      </c>
      <c r="B18" s="11">
        <v>2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>
        <f t="shared" si="1"/>
        <v>0</v>
      </c>
      <c r="W18" s="11"/>
      <c r="X18" s="11">
        <f t="shared" si="2"/>
        <v>0</v>
      </c>
    </row>
    <row r="19" spans="1:24" s="3" customFormat="1" x14ac:dyDescent="0.25">
      <c r="A19" s="12" t="s">
        <v>68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>
        <v>1</v>
      </c>
      <c r="U19" s="11">
        <v>1</v>
      </c>
      <c r="V19" s="11">
        <f t="shared" si="1"/>
        <v>0</v>
      </c>
      <c r="W19" s="11"/>
      <c r="X19" s="11">
        <f t="shared" si="2"/>
        <v>0</v>
      </c>
    </row>
    <row r="20" spans="1:24" x14ac:dyDescent="0.25">
      <c r="A20" s="10" t="s">
        <v>3</v>
      </c>
      <c r="B20" s="11">
        <v>1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>
        <f t="shared" si="1"/>
        <v>0</v>
      </c>
      <c r="W20" s="11"/>
      <c r="X20" s="11">
        <f t="shared" si="2"/>
        <v>0</v>
      </c>
    </row>
    <row r="21" spans="1:24" s="3" customFormat="1" x14ac:dyDescent="0.25">
      <c r="A21" s="10" t="s">
        <v>52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>
        <v>1</v>
      </c>
      <c r="M21" s="11"/>
      <c r="N21" s="11">
        <v>6</v>
      </c>
      <c r="O21" s="11"/>
      <c r="P21" s="11"/>
      <c r="Q21" s="11"/>
      <c r="R21" s="11"/>
      <c r="S21" s="11"/>
      <c r="T21" s="11"/>
      <c r="U21" s="11"/>
      <c r="V21" s="11">
        <f>(B21*$B$10+C21*$C$10+D21*$D$10+E21*$E$10+F21*$F$10+G21*$G$10+H21*$H$10+I21*$I$10+J21*$J$10+K21*$K$10+L21*$L$10+M21*$M$10+N21*$N$10+O21*$O$10+P21*$P$10+Q21*$Q$10+R21*$R$10+S21*$S$10+T21*$T$10+U21*$U$10)+2*(B32*$B$10+C32*$C$10+D32*$D$10+E32*$E$10+F32*$F$10+G32*$G$10+H32*$H$10+I32*$I$10+J32*$J$10+K32*$K$10+L32*$L$10+M32*$M$10+N32*$N$10+O32*$O$10+P32*$P$10+Q32*$Q$10+R32*$R$10+S32*$S$10+T32*$T$10+U32*$U$10)</f>
        <v>0</v>
      </c>
      <c r="W21" s="11"/>
      <c r="X21" s="11">
        <f t="shared" si="2"/>
        <v>0</v>
      </c>
    </row>
    <row r="22" spans="1:24" s="3" customFormat="1" x14ac:dyDescent="0.25">
      <c r="A22" s="10" t="s">
        <v>53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>
        <v>1</v>
      </c>
      <c r="M22" s="11"/>
      <c r="N22" s="11"/>
      <c r="O22" s="11"/>
      <c r="P22" s="11"/>
      <c r="Q22" s="11"/>
      <c r="R22" s="11"/>
      <c r="S22" s="11"/>
      <c r="T22" s="11"/>
      <c r="U22" s="11"/>
      <c r="V22" s="11">
        <f t="shared" si="1"/>
        <v>0</v>
      </c>
      <c r="W22" s="11"/>
      <c r="X22" s="11">
        <f t="shared" si="2"/>
        <v>0</v>
      </c>
    </row>
    <row r="23" spans="1:24" s="3" customFormat="1" x14ac:dyDescent="0.25">
      <c r="A23" s="12" t="s">
        <v>42</v>
      </c>
      <c r="B23" s="11"/>
      <c r="C23" s="11"/>
      <c r="D23" s="11"/>
      <c r="E23" s="11"/>
      <c r="F23" s="11">
        <v>1</v>
      </c>
      <c r="G23" s="11">
        <v>1</v>
      </c>
      <c r="H23" s="11">
        <v>1</v>
      </c>
      <c r="I23" s="11">
        <v>1</v>
      </c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>
        <f t="shared" si="1"/>
        <v>0</v>
      </c>
      <c r="W23" s="11"/>
      <c r="X23" s="11">
        <f t="shared" si="2"/>
        <v>0</v>
      </c>
    </row>
    <row r="24" spans="1:24" x14ac:dyDescent="0.25">
      <c r="A24" s="12" t="s">
        <v>29</v>
      </c>
      <c r="B24" s="11"/>
      <c r="C24" s="11">
        <v>1</v>
      </c>
      <c r="D24" s="11">
        <v>4</v>
      </c>
      <c r="E24" s="11">
        <v>4</v>
      </c>
      <c r="F24" s="11"/>
      <c r="G24" s="11"/>
      <c r="H24" s="11"/>
      <c r="I24" s="11"/>
      <c r="J24" s="11">
        <v>1</v>
      </c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>
        <f t="shared" si="1"/>
        <v>0</v>
      </c>
      <c r="W24" s="11"/>
      <c r="X24" s="11">
        <f t="shared" si="2"/>
        <v>0</v>
      </c>
    </row>
    <row r="25" spans="1:24" s="3" customFormat="1" x14ac:dyDescent="0.25">
      <c r="A25" s="12" t="s">
        <v>49</v>
      </c>
      <c r="B25" s="11"/>
      <c r="C25" s="11"/>
      <c r="D25" s="11"/>
      <c r="E25" s="11"/>
      <c r="F25" s="11"/>
      <c r="G25" s="11"/>
      <c r="H25" s="11"/>
      <c r="I25" s="11"/>
      <c r="J25" s="11"/>
      <c r="K25" s="11">
        <v>1</v>
      </c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>
        <f t="shared" si="1"/>
        <v>0</v>
      </c>
      <c r="W25" s="11"/>
      <c r="X25" s="11">
        <f t="shared" si="2"/>
        <v>0</v>
      </c>
    </row>
    <row r="26" spans="1:24" s="3" customFormat="1" x14ac:dyDescent="0.25">
      <c r="A26" s="12" t="s">
        <v>60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>
        <v>1</v>
      </c>
      <c r="P26" s="11"/>
      <c r="Q26" s="11"/>
      <c r="R26" s="11"/>
      <c r="S26" s="11">
        <v>1</v>
      </c>
      <c r="T26" s="11"/>
      <c r="U26" s="11"/>
      <c r="V26" s="11">
        <f t="shared" si="1"/>
        <v>0</v>
      </c>
      <c r="W26" s="11"/>
      <c r="X26" s="11">
        <f t="shared" si="2"/>
        <v>0</v>
      </c>
    </row>
    <row r="27" spans="1:24" s="2" customFormat="1" x14ac:dyDescent="0.25">
      <c r="A27" s="10" t="s">
        <v>30</v>
      </c>
      <c r="B27" s="11"/>
      <c r="C27" s="11"/>
      <c r="D27" s="11">
        <v>2</v>
      </c>
      <c r="E27" s="11">
        <v>2</v>
      </c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>
        <f t="shared" si="1"/>
        <v>0</v>
      </c>
      <c r="W27" s="11"/>
      <c r="X27" s="11">
        <f t="shared" si="2"/>
        <v>0</v>
      </c>
    </row>
    <row r="28" spans="1:24" s="3" customFormat="1" x14ac:dyDescent="0.25">
      <c r="A28" s="12" t="s">
        <v>41</v>
      </c>
      <c r="B28" s="11"/>
      <c r="C28" s="11"/>
      <c r="D28" s="11"/>
      <c r="E28" s="11"/>
      <c r="F28" s="11">
        <v>1</v>
      </c>
      <c r="G28" s="11">
        <v>1</v>
      </c>
      <c r="H28" s="11">
        <v>1</v>
      </c>
      <c r="I28" s="11">
        <v>1</v>
      </c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>
        <f t="shared" si="1"/>
        <v>0</v>
      </c>
      <c r="W28" s="11"/>
      <c r="X28" s="11">
        <f t="shared" si="2"/>
        <v>0</v>
      </c>
    </row>
    <row r="29" spans="1:24" s="3" customFormat="1" x14ac:dyDescent="0.25">
      <c r="A29" s="12" t="s">
        <v>59</v>
      </c>
      <c r="B29" s="11"/>
      <c r="C29" s="11"/>
      <c r="D29" s="11"/>
      <c r="E29" s="11"/>
      <c r="F29" s="11">
        <v>1</v>
      </c>
      <c r="G29" s="11">
        <v>1</v>
      </c>
      <c r="H29" s="11">
        <v>1</v>
      </c>
      <c r="I29" s="11">
        <v>1</v>
      </c>
      <c r="J29" s="11"/>
      <c r="K29" s="11"/>
      <c r="L29" s="11"/>
      <c r="M29" s="11"/>
      <c r="N29" s="11"/>
      <c r="O29" s="11">
        <v>1</v>
      </c>
      <c r="P29" s="11"/>
      <c r="Q29" s="11"/>
      <c r="R29" s="11"/>
      <c r="S29" s="11"/>
      <c r="T29" s="11"/>
      <c r="U29" s="11"/>
      <c r="V29" s="11">
        <f t="shared" si="1"/>
        <v>0</v>
      </c>
      <c r="W29" s="11"/>
      <c r="X29" s="11">
        <f t="shared" si="2"/>
        <v>0</v>
      </c>
    </row>
    <row r="30" spans="1:24" x14ac:dyDescent="0.25">
      <c r="A30" s="10" t="s">
        <v>35</v>
      </c>
      <c r="B30" s="11">
        <v>3</v>
      </c>
      <c r="C30" s="11"/>
      <c r="D30" s="11">
        <v>1</v>
      </c>
      <c r="E30" s="11">
        <v>1</v>
      </c>
      <c r="F30" s="11"/>
      <c r="G30" s="11"/>
      <c r="H30" s="11"/>
      <c r="I30" s="11"/>
      <c r="J30" s="11"/>
      <c r="K30" s="11">
        <v>1</v>
      </c>
      <c r="L30" s="11"/>
      <c r="M30" s="11"/>
      <c r="N30" s="11">
        <v>2</v>
      </c>
      <c r="O30" s="11"/>
      <c r="P30" s="11"/>
      <c r="Q30" s="11">
        <v>1</v>
      </c>
      <c r="R30" s="11"/>
      <c r="S30" s="11"/>
      <c r="T30" s="11"/>
      <c r="U30" s="11"/>
      <c r="V30" s="11">
        <f t="shared" si="1"/>
        <v>0</v>
      </c>
      <c r="W30" s="11"/>
      <c r="X30" s="11">
        <f t="shared" si="2"/>
        <v>0</v>
      </c>
    </row>
    <row r="31" spans="1:24" x14ac:dyDescent="0.25">
      <c r="A31" s="12" t="s">
        <v>36</v>
      </c>
      <c r="B31" s="11">
        <v>1</v>
      </c>
      <c r="C31" s="11"/>
      <c r="D31" s="11"/>
      <c r="E31" s="11"/>
      <c r="F31" s="11">
        <v>2</v>
      </c>
      <c r="G31" s="11">
        <v>2</v>
      </c>
      <c r="H31" s="11">
        <v>2</v>
      </c>
      <c r="I31" s="11">
        <v>2</v>
      </c>
      <c r="J31" s="11"/>
      <c r="K31" s="11">
        <v>3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>
        <f t="shared" si="1"/>
        <v>0</v>
      </c>
      <c r="W31" s="11"/>
      <c r="X31" s="11">
        <f t="shared" si="2"/>
        <v>0</v>
      </c>
    </row>
    <row r="32" spans="1:24" s="3" customFormat="1" x14ac:dyDescent="0.25">
      <c r="A32" s="12" t="s">
        <v>75</v>
      </c>
      <c r="B32" s="11"/>
      <c r="C32" s="11"/>
      <c r="D32" s="11"/>
      <c r="E32" s="11"/>
      <c r="F32" s="11"/>
      <c r="G32" s="11"/>
      <c r="H32" s="11"/>
      <c r="I32" s="11"/>
      <c r="J32" s="11">
        <v>2</v>
      </c>
      <c r="K32" s="11">
        <v>1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>
        <v>0</v>
      </c>
      <c r="W32" s="11"/>
      <c r="X32" s="11">
        <f t="shared" si="2"/>
        <v>0</v>
      </c>
    </row>
    <row r="33" spans="1:24" s="3" customFormat="1" x14ac:dyDescent="0.25">
      <c r="A33" s="10" t="s">
        <v>34</v>
      </c>
      <c r="B33" s="11"/>
      <c r="C33" s="11"/>
      <c r="D33" s="11">
        <v>1</v>
      </c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>
        <f t="shared" si="1"/>
        <v>0</v>
      </c>
      <c r="W33" s="11"/>
      <c r="X33" s="11">
        <f t="shared" si="2"/>
        <v>0</v>
      </c>
    </row>
    <row r="34" spans="1:24" s="3" customFormat="1" x14ac:dyDescent="0.25">
      <c r="A34" s="12" t="s">
        <v>61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>
        <v>1</v>
      </c>
      <c r="P34" s="11"/>
      <c r="Q34" s="11"/>
      <c r="R34" s="11"/>
      <c r="S34" s="11"/>
      <c r="T34" s="11"/>
      <c r="U34" s="11"/>
      <c r="V34" s="11">
        <f t="shared" si="1"/>
        <v>0</v>
      </c>
      <c r="W34" s="11"/>
      <c r="X34" s="11">
        <f t="shared" si="2"/>
        <v>0</v>
      </c>
    </row>
    <row r="35" spans="1:24" s="3" customFormat="1" x14ac:dyDescent="0.25">
      <c r="A35" s="12" t="s">
        <v>62</v>
      </c>
      <c r="B35" s="11">
        <v>1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>
        <v>1</v>
      </c>
      <c r="Q35" s="11"/>
      <c r="R35" s="11"/>
      <c r="S35" s="11"/>
      <c r="T35" s="11"/>
      <c r="U35" s="11"/>
      <c r="V35" s="11">
        <f t="shared" si="1"/>
        <v>0</v>
      </c>
      <c r="W35" s="11"/>
      <c r="X35" s="11">
        <f t="shared" si="2"/>
        <v>0</v>
      </c>
    </row>
    <row r="36" spans="1:24" s="3" customFormat="1" x14ac:dyDescent="0.25">
      <c r="A36" s="12" t="s">
        <v>77</v>
      </c>
      <c r="B36" s="11">
        <v>1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>
        <f t="shared" ref="V36" si="3">B36*$B$10+C36*$C$10+D36*$D$10+E36*$E$10+F36*$F$10+G36*$G$10+H36*$H$10+I36*$I$10+J36*$J$10+K36*$K$10+L36*$L$10+M36*$M$10+N36*$N$10+O36*$O$10+P36*$P$10+Q36*$Q$10+R36*$R$10+S36*$S$10+T36*$T$10+U36*$U$10</f>
        <v>0</v>
      </c>
      <c r="W36" s="11"/>
      <c r="X36" s="11">
        <f t="shared" ref="X36" si="4">V36-W36</f>
        <v>0</v>
      </c>
    </row>
    <row r="37" spans="1:24" s="3" customFormat="1" x14ac:dyDescent="0.25">
      <c r="A37" s="12" t="s">
        <v>71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>
        <v>1</v>
      </c>
      <c r="O37" s="11"/>
      <c r="P37" s="11"/>
      <c r="Q37" s="11"/>
      <c r="R37" s="11"/>
      <c r="S37" s="11"/>
      <c r="T37" s="11"/>
      <c r="U37" s="11"/>
      <c r="V37" s="11">
        <f t="shared" ref="V37:V56" si="5">B37*$B$10+C37*$C$10+D37*$D$10+E37*$E$10+F37*$F$10+G37*$G$10+H37*$H$10+I37*$I$10+J37*$J$10+K37*$K$10+L37*$L$10+M37*$M$10+N37*$N$10+O37*$O$10+P37*$P$10+Q37*$Q$10+R37*$R$10+S37*$S$10+T37*$T$10+U37*$U$10</f>
        <v>0</v>
      </c>
      <c r="W37" s="11"/>
      <c r="X37" s="11">
        <f t="shared" si="2"/>
        <v>0</v>
      </c>
    </row>
    <row r="38" spans="1:24" s="3" customFormat="1" x14ac:dyDescent="0.25">
      <c r="A38" s="12" t="s">
        <v>37</v>
      </c>
      <c r="B38" s="11"/>
      <c r="C38" s="11"/>
      <c r="D38" s="11">
        <v>1</v>
      </c>
      <c r="E38" s="11"/>
      <c r="F38" s="11"/>
      <c r="G38" s="11"/>
      <c r="H38" s="11"/>
      <c r="I38" s="11"/>
      <c r="J38" s="11"/>
      <c r="K38" s="11">
        <v>1</v>
      </c>
      <c r="L38" s="11"/>
      <c r="M38" s="11"/>
      <c r="N38" s="11">
        <v>4</v>
      </c>
      <c r="O38" s="11"/>
      <c r="P38" s="11"/>
      <c r="Q38" s="11"/>
      <c r="R38" s="11"/>
      <c r="S38" s="11"/>
      <c r="T38" s="11"/>
      <c r="U38" s="11"/>
      <c r="V38" s="11">
        <f t="shared" si="5"/>
        <v>0</v>
      </c>
      <c r="W38" s="11"/>
      <c r="X38" s="11">
        <f t="shared" si="2"/>
        <v>0</v>
      </c>
    </row>
    <row r="39" spans="1:24" x14ac:dyDescent="0.25">
      <c r="A39" s="12" t="s">
        <v>5</v>
      </c>
      <c r="B39" s="11">
        <v>1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>
        <f t="shared" si="5"/>
        <v>0</v>
      </c>
      <c r="W39" s="11"/>
      <c r="X39" s="11">
        <f t="shared" si="2"/>
        <v>0</v>
      </c>
    </row>
    <row r="40" spans="1:24" s="3" customFormat="1" x14ac:dyDescent="0.25">
      <c r="A40" s="12" t="s">
        <v>32</v>
      </c>
      <c r="B40" s="11"/>
      <c r="C40" s="11"/>
      <c r="D40" s="11">
        <v>1</v>
      </c>
      <c r="E40" s="11">
        <v>1</v>
      </c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>
        <f t="shared" si="5"/>
        <v>0</v>
      </c>
      <c r="W40" s="11"/>
      <c r="X40" s="11">
        <f t="shared" si="2"/>
        <v>0</v>
      </c>
    </row>
    <row r="41" spans="1:24" s="3" customFormat="1" x14ac:dyDescent="0.25">
      <c r="A41" s="12" t="s">
        <v>48</v>
      </c>
      <c r="B41" s="11"/>
      <c r="C41" s="11"/>
      <c r="D41" s="11"/>
      <c r="E41" s="11"/>
      <c r="F41" s="11"/>
      <c r="G41" s="11"/>
      <c r="H41" s="11"/>
      <c r="I41" s="11"/>
      <c r="J41" s="11">
        <v>1</v>
      </c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>
        <f t="shared" si="5"/>
        <v>0</v>
      </c>
      <c r="W41" s="11"/>
      <c r="X41" s="11">
        <f t="shared" si="2"/>
        <v>0</v>
      </c>
    </row>
    <row r="42" spans="1:24" s="3" customFormat="1" x14ac:dyDescent="0.25">
      <c r="A42" s="12" t="s">
        <v>31</v>
      </c>
      <c r="B42" s="11"/>
      <c r="C42" s="11"/>
      <c r="D42" s="11">
        <v>2</v>
      </c>
      <c r="E42" s="11">
        <v>2</v>
      </c>
      <c r="F42" s="11"/>
      <c r="G42" s="11"/>
      <c r="H42" s="11"/>
      <c r="I42" s="11"/>
      <c r="J42" s="11"/>
      <c r="K42" s="11">
        <v>1</v>
      </c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>
        <f t="shared" si="5"/>
        <v>0</v>
      </c>
      <c r="W42" s="11"/>
      <c r="X42" s="11">
        <f t="shared" si="2"/>
        <v>0</v>
      </c>
    </row>
    <row r="43" spans="1:24" s="3" customFormat="1" x14ac:dyDescent="0.25">
      <c r="A43" s="12" t="s">
        <v>33</v>
      </c>
      <c r="B43" s="11"/>
      <c r="C43" s="11"/>
      <c r="D43" s="11">
        <v>1</v>
      </c>
      <c r="E43" s="11">
        <v>1</v>
      </c>
      <c r="F43" s="11"/>
      <c r="G43" s="11"/>
      <c r="H43" s="11"/>
      <c r="I43" s="11"/>
      <c r="J43" s="11">
        <v>1</v>
      </c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>
        <f t="shared" si="5"/>
        <v>0</v>
      </c>
      <c r="W43" s="11"/>
      <c r="X43" s="11">
        <f t="shared" si="2"/>
        <v>0</v>
      </c>
    </row>
    <row r="44" spans="1:24" x14ac:dyDescent="0.25">
      <c r="A44" s="12" t="s">
        <v>6</v>
      </c>
      <c r="B44" s="11">
        <v>3</v>
      </c>
      <c r="C44" s="11"/>
      <c r="D44" s="11">
        <v>1</v>
      </c>
      <c r="E44" s="11">
        <v>1</v>
      </c>
      <c r="F44" s="11"/>
      <c r="G44" s="11"/>
      <c r="H44" s="11"/>
      <c r="I44" s="11"/>
      <c r="J44" s="11"/>
      <c r="K44" s="11"/>
      <c r="L44" s="11">
        <v>1</v>
      </c>
      <c r="M44" s="11"/>
      <c r="N44" s="11"/>
      <c r="O44" s="11"/>
      <c r="P44" s="11"/>
      <c r="Q44" s="11"/>
      <c r="R44" s="11"/>
      <c r="S44" s="11"/>
      <c r="T44" s="11"/>
      <c r="U44" s="11"/>
      <c r="V44" s="11">
        <f t="shared" si="5"/>
        <v>0</v>
      </c>
      <c r="W44" s="11"/>
      <c r="X44" s="11">
        <f t="shared" si="2"/>
        <v>0</v>
      </c>
    </row>
    <row r="45" spans="1:24" s="3" customFormat="1" x14ac:dyDescent="0.25">
      <c r="A45" s="12" t="s">
        <v>51</v>
      </c>
      <c r="B45" s="11"/>
      <c r="C45" s="11"/>
      <c r="D45" s="11"/>
      <c r="E45" s="11"/>
      <c r="F45" s="11"/>
      <c r="G45" s="11"/>
      <c r="H45" s="11"/>
      <c r="I45" s="11"/>
      <c r="J45" s="11"/>
      <c r="K45" s="11">
        <v>1</v>
      </c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>
        <f t="shared" si="5"/>
        <v>0</v>
      </c>
      <c r="W45" s="11"/>
      <c r="X45" s="11">
        <f t="shared" si="2"/>
        <v>0</v>
      </c>
    </row>
    <row r="46" spans="1:24" s="3" customFormat="1" x14ac:dyDescent="0.25">
      <c r="A46" s="12" t="s">
        <v>50</v>
      </c>
      <c r="B46" s="11"/>
      <c r="C46" s="11"/>
      <c r="D46" s="11"/>
      <c r="E46" s="11"/>
      <c r="F46" s="11"/>
      <c r="G46" s="11"/>
      <c r="H46" s="11"/>
      <c r="I46" s="11"/>
      <c r="J46" s="11"/>
      <c r="K46" s="11">
        <v>1</v>
      </c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>
        <f t="shared" si="5"/>
        <v>0</v>
      </c>
      <c r="W46" s="11"/>
      <c r="X46" s="11">
        <f t="shared" si="2"/>
        <v>0</v>
      </c>
    </row>
    <row r="47" spans="1:24" s="3" customFormat="1" x14ac:dyDescent="0.25">
      <c r="A47" s="12" t="s">
        <v>38</v>
      </c>
      <c r="B47" s="11"/>
      <c r="C47" s="11"/>
      <c r="D47" s="11">
        <v>1</v>
      </c>
      <c r="E47" s="11"/>
      <c r="F47" s="11"/>
      <c r="G47" s="11"/>
      <c r="H47" s="11"/>
      <c r="I47" s="11"/>
      <c r="J47" s="11"/>
      <c r="K47" s="11"/>
      <c r="L47" s="11">
        <v>1</v>
      </c>
      <c r="M47" s="11"/>
      <c r="N47" s="11"/>
      <c r="O47" s="11"/>
      <c r="P47" s="11"/>
      <c r="Q47" s="11"/>
      <c r="R47" s="11"/>
      <c r="S47" s="11"/>
      <c r="T47" s="11"/>
      <c r="U47" s="11"/>
      <c r="V47" s="11">
        <f t="shared" si="5"/>
        <v>0</v>
      </c>
      <c r="W47" s="11"/>
      <c r="X47" s="11">
        <f t="shared" si="2"/>
        <v>0</v>
      </c>
    </row>
    <row r="48" spans="1:24" x14ac:dyDescent="0.25">
      <c r="A48" s="10" t="s">
        <v>11</v>
      </c>
      <c r="B48" s="11"/>
      <c r="C48" s="11">
        <v>1</v>
      </c>
      <c r="D48" s="11">
        <v>1</v>
      </c>
      <c r="E48" s="11">
        <v>1</v>
      </c>
      <c r="F48" s="11"/>
      <c r="G48" s="11"/>
      <c r="H48" s="11"/>
      <c r="I48" s="11"/>
      <c r="J48" s="11">
        <v>1</v>
      </c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>
        <f t="shared" si="5"/>
        <v>0</v>
      </c>
      <c r="W48" s="11"/>
      <c r="X48" s="11">
        <f t="shared" si="2"/>
        <v>0</v>
      </c>
    </row>
    <row r="49" spans="1:24" s="3" customFormat="1" x14ac:dyDescent="0.25">
      <c r="A49" s="10" t="s">
        <v>63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>
        <v>1</v>
      </c>
      <c r="S49" s="11"/>
      <c r="T49" s="11"/>
      <c r="U49" s="11"/>
      <c r="V49" s="11">
        <f t="shared" si="5"/>
        <v>0</v>
      </c>
      <c r="W49" s="11"/>
      <c r="X49" s="11">
        <f t="shared" si="2"/>
        <v>0</v>
      </c>
    </row>
    <row r="50" spans="1:24" s="3" customFormat="1" x14ac:dyDescent="0.25">
      <c r="A50" s="10" t="s">
        <v>69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>
        <v>1</v>
      </c>
      <c r="U50" s="11"/>
      <c r="V50" s="11">
        <f t="shared" si="5"/>
        <v>0</v>
      </c>
      <c r="W50" s="11"/>
      <c r="X50" s="11">
        <f t="shared" si="2"/>
        <v>0</v>
      </c>
    </row>
    <row r="51" spans="1:24" s="3" customFormat="1" x14ac:dyDescent="0.25">
      <c r="A51" s="10" t="s">
        <v>70</v>
      </c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>
        <v>1</v>
      </c>
      <c r="V51" s="11">
        <f t="shared" si="5"/>
        <v>0</v>
      </c>
      <c r="W51" s="11"/>
      <c r="X51" s="11">
        <f t="shared" si="2"/>
        <v>0</v>
      </c>
    </row>
    <row r="52" spans="1:24" s="3" customFormat="1" x14ac:dyDescent="0.25">
      <c r="A52" s="10" t="s">
        <v>47</v>
      </c>
      <c r="B52" s="11"/>
      <c r="C52" s="11"/>
      <c r="D52" s="11"/>
      <c r="E52" s="11"/>
      <c r="F52" s="11"/>
      <c r="G52" s="11"/>
      <c r="H52" s="11">
        <v>2</v>
      </c>
      <c r="I52" s="11">
        <v>1</v>
      </c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>
        <f t="shared" si="5"/>
        <v>0</v>
      </c>
      <c r="W52" s="11"/>
      <c r="X52" s="11">
        <f t="shared" si="2"/>
        <v>0</v>
      </c>
    </row>
    <row r="53" spans="1:24" s="3" customFormat="1" x14ac:dyDescent="0.25">
      <c r="A53" s="10" t="s">
        <v>44</v>
      </c>
      <c r="B53" s="11"/>
      <c r="C53" s="11"/>
      <c r="D53" s="11"/>
      <c r="E53" s="11"/>
      <c r="F53" s="11">
        <v>1</v>
      </c>
      <c r="G53" s="11">
        <v>1</v>
      </c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>
        <f t="shared" si="5"/>
        <v>0</v>
      </c>
      <c r="W53" s="11"/>
      <c r="X53" s="11">
        <f t="shared" si="2"/>
        <v>0</v>
      </c>
    </row>
    <row r="54" spans="1:24" s="3" customFormat="1" x14ac:dyDescent="0.25">
      <c r="A54" s="10" t="s">
        <v>45</v>
      </c>
      <c r="B54" s="11"/>
      <c r="C54" s="11"/>
      <c r="D54" s="11"/>
      <c r="E54" s="11"/>
      <c r="F54" s="11">
        <v>1</v>
      </c>
      <c r="G54" s="11">
        <v>1</v>
      </c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>
        <f t="shared" si="5"/>
        <v>0</v>
      </c>
      <c r="W54" s="11"/>
      <c r="X54" s="11">
        <f t="shared" si="2"/>
        <v>0</v>
      </c>
    </row>
    <row r="55" spans="1:24" s="3" customFormat="1" x14ac:dyDescent="0.25">
      <c r="A55" s="10" t="s">
        <v>65</v>
      </c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>
        <v>1</v>
      </c>
      <c r="T55" s="11"/>
      <c r="U55" s="11"/>
      <c r="V55" s="11">
        <f t="shared" si="5"/>
        <v>0</v>
      </c>
      <c r="W55" s="11"/>
      <c r="X55" s="11">
        <f t="shared" si="2"/>
        <v>0</v>
      </c>
    </row>
    <row r="56" spans="1:24" s="3" customFormat="1" x14ac:dyDescent="0.25">
      <c r="A56" s="10" t="s">
        <v>108</v>
      </c>
      <c r="B56" s="11"/>
      <c r="C56" s="11"/>
      <c r="D56" s="11">
        <v>1</v>
      </c>
      <c r="E56" s="11">
        <v>1</v>
      </c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>
        <f t="shared" si="5"/>
        <v>0</v>
      </c>
      <c r="W56" s="11"/>
      <c r="X56" s="11">
        <f t="shared" si="2"/>
        <v>0</v>
      </c>
    </row>
    <row r="57" spans="1:24" s="3" customFormat="1" x14ac:dyDescent="0.25">
      <c r="A57" s="10" t="s">
        <v>79</v>
      </c>
      <c r="B57" s="11"/>
      <c r="C57" s="11"/>
      <c r="D57" s="11"/>
      <c r="E57" s="11"/>
      <c r="F57" s="11"/>
      <c r="G57" s="11"/>
      <c r="H57" s="11"/>
      <c r="I57" s="11"/>
      <c r="J57" s="11"/>
      <c r="K57" s="11">
        <v>1</v>
      </c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>
        <f t="shared" ref="V57" si="6">B57*$B$10+C57*$C$10+D57*$D$10+E57*$E$10+F57*$F$10+G57*$G$10+H57*$H$10+I57*$I$10+J57*$J$10+K57*$K$10+L57*$L$10+M57*$M$10+N57*$N$10+O57*$O$10+P57*$P$10+Q57*$Q$10+R57*$R$10+S57*$S$10+T57*$T$10+U57*$U$10</f>
        <v>0</v>
      </c>
      <c r="W57" s="11"/>
      <c r="X57" s="11">
        <f t="shared" ref="X57" si="7">V57-W57</f>
        <v>0</v>
      </c>
    </row>
    <row r="58" spans="1:24" s="3" customFormat="1" x14ac:dyDescent="0.25">
      <c r="A58" s="10" t="s">
        <v>43</v>
      </c>
      <c r="B58" s="11"/>
      <c r="C58" s="11"/>
      <c r="D58" s="11"/>
      <c r="E58" s="11"/>
      <c r="F58" s="11">
        <v>2</v>
      </c>
      <c r="G58" s="11">
        <v>2</v>
      </c>
      <c r="H58" s="11">
        <v>2</v>
      </c>
      <c r="I58" s="11">
        <v>2</v>
      </c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>
        <f t="shared" ref="V58:V70" si="8">B58*$B$10+C58*$C$10+D58*$D$10+E58*$E$10+F58*$F$10+G58*$G$10+H58*$H$10+I58*$I$10+J58*$J$10+K58*$K$10+L58*$L$10+M58*$M$10+N58*$N$10+O58*$O$10+P58*$P$10+Q58*$Q$10+R58*$R$10+S58*$S$10+T58*$T$10+U58*$U$10</f>
        <v>0</v>
      </c>
      <c r="W58" s="11"/>
      <c r="X58" s="11">
        <f t="shared" si="2"/>
        <v>0</v>
      </c>
    </row>
    <row r="59" spans="1:24" s="3" customFormat="1" x14ac:dyDescent="0.25">
      <c r="A59" s="10" t="s">
        <v>54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>
        <v>1</v>
      </c>
      <c r="M59" s="11">
        <v>1</v>
      </c>
      <c r="N59" s="11"/>
      <c r="O59" s="11"/>
      <c r="P59" s="11"/>
      <c r="Q59" s="11"/>
      <c r="R59" s="11"/>
      <c r="S59" s="11"/>
      <c r="T59" s="11"/>
      <c r="U59" s="11"/>
      <c r="V59" s="11">
        <f t="shared" si="8"/>
        <v>0</v>
      </c>
      <c r="W59" s="11"/>
      <c r="X59" s="11">
        <f t="shared" si="2"/>
        <v>0</v>
      </c>
    </row>
    <row r="60" spans="1:24" s="3" customFormat="1" x14ac:dyDescent="0.25">
      <c r="A60" s="10" t="s">
        <v>55</v>
      </c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>
        <v>2</v>
      </c>
      <c r="M60" s="11">
        <v>2</v>
      </c>
      <c r="N60" s="11">
        <v>6</v>
      </c>
      <c r="O60" s="11"/>
      <c r="P60" s="11"/>
      <c r="Q60" s="11"/>
      <c r="R60" s="11"/>
      <c r="S60" s="11"/>
      <c r="T60" s="11"/>
      <c r="U60" s="11"/>
      <c r="V60" s="11">
        <f t="shared" si="8"/>
        <v>0</v>
      </c>
      <c r="W60" s="11"/>
      <c r="X60" s="11">
        <f t="shared" si="2"/>
        <v>0</v>
      </c>
    </row>
    <row r="61" spans="1:24" s="3" customFormat="1" x14ac:dyDescent="0.25">
      <c r="A61" s="10" t="s">
        <v>56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>
        <v>1</v>
      </c>
      <c r="M61" s="11">
        <v>1</v>
      </c>
      <c r="N61" s="11"/>
      <c r="O61" s="11"/>
      <c r="P61" s="11"/>
      <c r="Q61" s="11"/>
      <c r="R61" s="11"/>
      <c r="S61" s="11"/>
      <c r="T61" s="11"/>
      <c r="U61" s="11"/>
      <c r="V61" s="11">
        <f t="shared" si="8"/>
        <v>0</v>
      </c>
      <c r="W61" s="11"/>
      <c r="X61" s="11">
        <f t="shared" si="2"/>
        <v>0</v>
      </c>
    </row>
    <row r="62" spans="1:24" s="3" customFormat="1" x14ac:dyDescent="0.25">
      <c r="A62" s="10" t="s">
        <v>57</v>
      </c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>
        <v>1</v>
      </c>
      <c r="O62" s="11"/>
      <c r="P62" s="11"/>
      <c r="Q62" s="11"/>
      <c r="R62" s="11"/>
      <c r="S62" s="11"/>
      <c r="T62" s="11"/>
      <c r="U62" s="11"/>
      <c r="V62" s="11">
        <f t="shared" si="8"/>
        <v>0</v>
      </c>
      <c r="W62" s="11"/>
      <c r="X62" s="11">
        <f t="shared" si="2"/>
        <v>0</v>
      </c>
    </row>
    <row r="63" spans="1:24" x14ac:dyDescent="0.25">
      <c r="A63" s="10" t="s">
        <v>10</v>
      </c>
      <c r="B63" s="11"/>
      <c r="C63" s="11">
        <v>1</v>
      </c>
      <c r="D63" s="11">
        <v>1</v>
      </c>
      <c r="E63" s="11">
        <v>1</v>
      </c>
      <c r="F63" s="11"/>
      <c r="G63" s="11"/>
      <c r="H63" s="11"/>
      <c r="I63" s="11"/>
      <c r="J63" s="11">
        <v>1</v>
      </c>
      <c r="K63" s="11"/>
      <c r="L63" s="11"/>
      <c r="M63" s="11"/>
      <c r="N63" s="11">
        <v>1</v>
      </c>
      <c r="O63" s="11"/>
      <c r="P63" s="11"/>
      <c r="Q63" s="11"/>
      <c r="R63" s="11"/>
      <c r="S63" s="11"/>
      <c r="T63" s="11"/>
      <c r="U63" s="11"/>
      <c r="V63" s="11">
        <f t="shared" si="8"/>
        <v>0</v>
      </c>
      <c r="W63" s="11"/>
      <c r="X63" s="11">
        <f t="shared" si="2"/>
        <v>0</v>
      </c>
    </row>
    <row r="64" spans="1:24" s="3" customFormat="1" x14ac:dyDescent="0.25">
      <c r="A64" s="10" t="s">
        <v>58</v>
      </c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>
        <v>1</v>
      </c>
      <c r="O64" s="11"/>
      <c r="P64" s="11"/>
      <c r="Q64" s="11"/>
      <c r="R64" s="11"/>
      <c r="S64" s="11"/>
      <c r="T64" s="11"/>
      <c r="U64" s="11"/>
      <c r="V64" s="11">
        <f t="shared" si="8"/>
        <v>0</v>
      </c>
      <c r="W64" s="11"/>
      <c r="X64" s="11">
        <f t="shared" si="2"/>
        <v>0</v>
      </c>
    </row>
    <row r="65" spans="1:24" x14ac:dyDescent="0.25">
      <c r="A65" s="12" t="s">
        <v>7</v>
      </c>
      <c r="B65" s="11">
        <v>3</v>
      </c>
      <c r="C65" s="11"/>
      <c r="D65" s="11">
        <v>3</v>
      </c>
      <c r="E65" s="11"/>
      <c r="F65" s="11">
        <v>2</v>
      </c>
      <c r="G65" s="11">
        <v>2</v>
      </c>
      <c r="H65" s="11"/>
      <c r="I65" s="11"/>
      <c r="J65" s="11"/>
      <c r="K65" s="11">
        <v>1</v>
      </c>
      <c r="L65" s="11">
        <v>1</v>
      </c>
      <c r="M65" s="11"/>
      <c r="N65" s="11">
        <v>5</v>
      </c>
      <c r="O65" s="11">
        <v>1</v>
      </c>
      <c r="P65" s="11">
        <v>1</v>
      </c>
      <c r="Q65" s="11"/>
      <c r="R65" s="11"/>
      <c r="S65" s="11"/>
      <c r="T65" s="11"/>
      <c r="U65" s="11"/>
      <c r="V65" s="11">
        <f t="shared" si="8"/>
        <v>0</v>
      </c>
      <c r="W65" s="11"/>
      <c r="X65" s="11">
        <f t="shared" si="2"/>
        <v>0</v>
      </c>
    </row>
    <row r="66" spans="1:24" s="3" customFormat="1" x14ac:dyDescent="0.25">
      <c r="A66" s="12" t="s">
        <v>39</v>
      </c>
      <c r="B66" s="11"/>
      <c r="C66" s="11"/>
      <c r="D66" s="11">
        <v>3</v>
      </c>
      <c r="E66" s="11">
        <v>3</v>
      </c>
      <c r="F66" s="11"/>
      <c r="G66" s="11"/>
      <c r="H66" s="11">
        <v>2</v>
      </c>
      <c r="I66" s="11">
        <v>1</v>
      </c>
      <c r="J66" s="11">
        <v>1</v>
      </c>
      <c r="K66" s="11">
        <v>2</v>
      </c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>
        <f t="shared" si="8"/>
        <v>0</v>
      </c>
      <c r="W66" s="11"/>
      <c r="X66" s="11">
        <f t="shared" si="2"/>
        <v>0</v>
      </c>
    </row>
    <row r="67" spans="1:24" x14ac:dyDescent="0.25">
      <c r="A67" s="12" t="s">
        <v>8</v>
      </c>
      <c r="B67" s="11">
        <v>3</v>
      </c>
      <c r="C67" s="11">
        <v>1</v>
      </c>
      <c r="D67" s="11">
        <v>3</v>
      </c>
      <c r="E67" s="11">
        <v>3</v>
      </c>
      <c r="F67" s="11"/>
      <c r="G67" s="11"/>
      <c r="H67" s="11"/>
      <c r="I67" s="11"/>
      <c r="J67" s="11">
        <v>2</v>
      </c>
      <c r="K67" s="11">
        <v>1</v>
      </c>
      <c r="L67" s="11">
        <v>1</v>
      </c>
      <c r="M67" s="11"/>
      <c r="N67" s="11"/>
      <c r="O67" s="11"/>
      <c r="P67" s="11"/>
      <c r="Q67" s="11"/>
      <c r="R67" s="11"/>
      <c r="S67" s="11"/>
      <c r="T67" s="11"/>
      <c r="U67" s="11"/>
      <c r="V67" s="11">
        <f t="shared" si="8"/>
        <v>0</v>
      </c>
      <c r="W67" s="11"/>
      <c r="X67" s="11">
        <f t="shared" si="2"/>
        <v>0</v>
      </c>
    </row>
    <row r="68" spans="1:24" x14ac:dyDescent="0.25">
      <c r="A68" s="13" t="s">
        <v>40</v>
      </c>
      <c r="B68" s="10"/>
      <c r="C68" s="11"/>
      <c r="D68" s="11">
        <v>1</v>
      </c>
      <c r="E68" s="11">
        <v>1</v>
      </c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>
        <f t="shared" si="8"/>
        <v>0</v>
      </c>
      <c r="W68" s="11"/>
      <c r="X68" s="11">
        <f t="shared" si="2"/>
        <v>0</v>
      </c>
    </row>
    <row r="69" spans="1:24" x14ac:dyDescent="0.25">
      <c r="A69" s="13" t="s">
        <v>109</v>
      </c>
      <c r="B69" s="10"/>
      <c r="C69" s="11"/>
      <c r="D69" s="11"/>
      <c r="E69" s="11"/>
      <c r="F69" s="11"/>
      <c r="G69" s="11"/>
      <c r="H69" s="11"/>
      <c r="I69" s="11"/>
      <c r="J69" s="11"/>
      <c r="K69" s="11"/>
      <c r="L69" s="11">
        <v>3</v>
      </c>
      <c r="M69" s="11">
        <v>3</v>
      </c>
      <c r="N69" s="11">
        <v>18</v>
      </c>
      <c r="O69" s="11"/>
      <c r="P69" s="11"/>
      <c r="Q69" s="11"/>
      <c r="R69" s="11"/>
      <c r="S69" s="11"/>
      <c r="T69" s="11"/>
      <c r="U69" s="11"/>
      <c r="V69" s="11">
        <f t="shared" si="8"/>
        <v>0</v>
      </c>
      <c r="W69" s="11"/>
      <c r="X69" s="11">
        <f t="shared" si="2"/>
        <v>0</v>
      </c>
    </row>
    <row r="70" spans="1:24" x14ac:dyDescent="0.25">
      <c r="A70" s="13" t="s">
        <v>64</v>
      </c>
      <c r="B70" s="10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>
        <v>1</v>
      </c>
      <c r="S70" s="11"/>
      <c r="T70" s="11"/>
      <c r="U70" s="11"/>
      <c r="V70" s="11">
        <f t="shared" si="8"/>
        <v>0</v>
      </c>
      <c r="W70" s="11"/>
      <c r="X70" s="11">
        <f t="shared" si="2"/>
        <v>0</v>
      </c>
    </row>
    <row r="71" spans="1:24" s="3" customFormat="1" x14ac:dyDescent="0.25">
      <c r="A71" s="13" t="s">
        <v>110</v>
      </c>
      <c r="B71" s="10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>
        <v>1</v>
      </c>
      <c r="S71" s="11"/>
      <c r="T71" s="11"/>
      <c r="U71" s="11"/>
      <c r="V71" s="11">
        <f t="shared" ref="V71:V73" si="9">B71*$B$10+C71*$C$10+D71*$D$10+E71*$E$10+F71*$F$10+G71*$G$10+H71*$H$10+I71*$I$10+J71*$J$10+K71*$K$10+L71*$L$10+M71*$M$10+N71*$N$10+O71*$O$10+P71*$P$10+Q71*$Q$10+R71*$R$10+S71*$S$10+T71*$T$10+U71*$U$10</f>
        <v>0</v>
      </c>
      <c r="W71" s="11"/>
      <c r="X71" s="11">
        <f t="shared" ref="X71:X73" si="10">V71-W71</f>
        <v>0</v>
      </c>
    </row>
    <row r="72" spans="1:24" s="3" customFormat="1" x14ac:dyDescent="0.25">
      <c r="A72" s="13" t="s">
        <v>80</v>
      </c>
      <c r="B72" s="10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>
        <v>1</v>
      </c>
      <c r="S72" s="11"/>
      <c r="T72" s="11"/>
      <c r="U72" s="11"/>
      <c r="V72" s="11">
        <f t="shared" si="9"/>
        <v>0</v>
      </c>
      <c r="W72" s="11"/>
      <c r="X72" s="11">
        <f t="shared" si="10"/>
        <v>0</v>
      </c>
    </row>
    <row r="73" spans="1:24" s="3" customFormat="1" x14ac:dyDescent="0.25">
      <c r="A73" s="13" t="s">
        <v>81</v>
      </c>
      <c r="B73" s="10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>
        <v>1</v>
      </c>
      <c r="S73" s="11"/>
      <c r="T73" s="11"/>
      <c r="U73" s="11"/>
      <c r="V73" s="11">
        <f t="shared" si="9"/>
        <v>0</v>
      </c>
      <c r="W73" s="11"/>
      <c r="X73" s="11">
        <f t="shared" si="10"/>
        <v>0</v>
      </c>
    </row>
    <row r="74" spans="1:24" s="3" customFormat="1" x14ac:dyDescent="0.25">
      <c r="A74" s="13" t="s">
        <v>111</v>
      </c>
      <c r="B74" s="10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>
        <v>1</v>
      </c>
      <c r="T74" s="11"/>
      <c r="U74" s="11"/>
      <c r="V74" s="11">
        <f t="shared" ref="V74:V77" si="11">B74*$B$10+C74*$C$10+D74*$D$10+E74*$E$10+F74*$F$10+G74*$G$10+H74*$H$10+I74*$I$10+J74*$J$10+K74*$K$10+L74*$L$10+M74*$M$10+N74*$N$10+O74*$O$10+P74*$P$10+Q74*$Q$10+R74*$R$10+S74*$S$10+T74*$T$10+U74*$U$10</f>
        <v>0</v>
      </c>
      <c r="W74" s="11"/>
      <c r="X74" s="11">
        <f t="shared" ref="X74:X77" si="12">V74-W74</f>
        <v>0</v>
      </c>
    </row>
    <row r="75" spans="1:24" s="3" customFormat="1" x14ac:dyDescent="0.25">
      <c r="A75" s="13" t="s">
        <v>82</v>
      </c>
      <c r="B75" s="10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>
        <v>1</v>
      </c>
      <c r="T75" s="11"/>
      <c r="U75" s="11"/>
      <c r="V75" s="11">
        <f t="shared" si="11"/>
        <v>0</v>
      </c>
      <c r="W75" s="11"/>
      <c r="X75" s="11">
        <f t="shared" si="12"/>
        <v>0</v>
      </c>
    </row>
    <row r="76" spans="1:24" s="3" customFormat="1" x14ac:dyDescent="0.25">
      <c r="A76" s="13" t="s">
        <v>112</v>
      </c>
      <c r="B76" s="10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>
        <v>1</v>
      </c>
      <c r="T76" s="11"/>
      <c r="U76" s="11"/>
      <c r="V76" s="11">
        <f t="shared" si="11"/>
        <v>0</v>
      </c>
      <c r="W76" s="11"/>
      <c r="X76" s="11">
        <f t="shared" si="12"/>
        <v>0</v>
      </c>
    </row>
    <row r="77" spans="1:24" s="3" customFormat="1" x14ac:dyDescent="0.25">
      <c r="A77" s="13" t="s">
        <v>113</v>
      </c>
      <c r="B77" s="10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>
        <v>2</v>
      </c>
      <c r="T77" s="11"/>
      <c r="U77" s="11"/>
      <c r="V77" s="11">
        <f t="shared" si="11"/>
        <v>0</v>
      </c>
      <c r="W77" s="11"/>
      <c r="X77" s="11">
        <f t="shared" si="12"/>
        <v>0</v>
      </c>
    </row>
    <row r="78" spans="1:24" x14ac:dyDescent="0.25">
      <c r="A78" s="13" t="s">
        <v>83</v>
      </c>
      <c r="B78" s="11">
        <v>4</v>
      </c>
      <c r="C78" s="11">
        <v>8</v>
      </c>
      <c r="D78" s="11">
        <v>9</v>
      </c>
      <c r="E78" s="11">
        <v>9</v>
      </c>
      <c r="F78" s="11">
        <v>2</v>
      </c>
      <c r="G78" s="11">
        <v>2</v>
      </c>
      <c r="H78" s="11">
        <v>2</v>
      </c>
      <c r="I78" s="11">
        <v>2</v>
      </c>
      <c r="J78" s="11">
        <v>12</v>
      </c>
      <c r="K78" s="11">
        <v>7</v>
      </c>
      <c r="L78" s="11">
        <v>2</v>
      </c>
      <c r="M78" s="11"/>
      <c r="N78" s="11">
        <v>6</v>
      </c>
      <c r="O78" s="11"/>
      <c r="P78" s="11"/>
      <c r="Q78" s="11">
        <v>1</v>
      </c>
      <c r="R78" s="11"/>
      <c r="S78" s="11"/>
      <c r="T78" s="11"/>
      <c r="U78" s="11"/>
      <c r="V78" s="11">
        <f>B78*$B$10+C78*$C$10+D78*$D$10+E78*$E$10+F78*$F$10+G78*$G$10+H78*$H$10+I78*$I$10+J78*$J$10+K78*$K$10+L78*$L$10+M78*$M$10+N78*$N$10+O78*$O$10+P78*$P$10+Q78*$Q$10+R78*$R$10+S78*$S$10+T78*$T$10+U78*$U$10</f>
        <v>0</v>
      </c>
      <c r="W78" s="11"/>
      <c r="X78" s="11">
        <f t="shared" si="2"/>
        <v>0</v>
      </c>
    </row>
    <row r="79" spans="1:24" x14ac:dyDescent="0.25">
      <c r="A79" s="13" t="s">
        <v>84</v>
      </c>
      <c r="B79" s="11"/>
      <c r="C79" s="11"/>
      <c r="D79" s="11">
        <v>16</v>
      </c>
      <c r="E79" s="11">
        <v>16</v>
      </c>
      <c r="F79" s="11">
        <v>9</v>
      </c>
      <c r="G79" s="11">
        <v>9</v>
      </c>
      <c r="H79" s="11">
        <v>9</v>
      </c>
      <c r="I79" s="11">
        <v>9</v>
      </c>
      <c r="J79" s="11"/>
      <c r="K79" s="11"/>
      <c r="L79" s="11"/>
      <c r="M79" s="11"/>
      <c r="N79" s="11"/>
      <c r="O79" s="11">
        <v>5</v>
      </c>
      <c r="P79" s="11"/>
      <c r="Q79" s="11"/>
      <c r="R79" s="11"/>
      <c r="S79" s="11"/>
      <c r="T79" s="11"/>
      <c r="U79" s="11"/>
      <c r="V79" s="11">
        <f t="shared" ref="V79" si="13">B79*$B$10+C79*$C$10+D79*$D$10+E79*$E$10+F79*$F$10+G79*$G$10+H79*$H$10+I79*$I$10+J79*$J$10+K79*$K$10+L79*$L$10+M79*$M$10+N79*$N$10+O79*$O$10+P79*$P$10+Q79*$Q$10+R79*$R$10+S79*$S$10+T79*$T$10+U79*$U$10</f>
        <v>0</v>
      </c>
      <c r="W79" s="11"/>
      <c r="X79" s="11">
        <f t="shared" ref="X79" si="14">V79-W79</f>
        <v>0</v>
      </c>
    </row>
  </sheetData>
  <pageMargins left="0.25" right="0.25" top="0.5" bottom="0.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Bell</dc:creator>
  <cp:lastModifiedBy>Bob Bell</cp:lastModifiedBy>
  <cp:lastPrinted>2018-08-10T22:42:10Z</cp:lastPrinted>
  <dcterms:created xsi:type="dcterms:W3CDTF">2018-07-22T21:13:39Z</dcterms:created>
  <dcterms:modified xsi:type="dcterms:W3CDTF">2018-09-06T02:11:12Z</dcterms:modified>
</cp:coreProperties>
</file>